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MY\Downloads\"/>
    </mc:Choice>
  </mc:AlternateContent>
  <xr:revisionPtr revIDLastSave="0" documentId="13_ncr:1_{137C5C27-C11F-4DB7-A802-D6544F91BBEF}" xr6:coauthVersionLast="47" xr6:coauthVersionMax="47" xr10:uidLastSave="{00000000-0000-0000-0000-000000000000}"/>
  <workbookProtection workbookAlgorithmName="SHA-512" workbookHashValue="XrnsoatgpFP12OIkE1rmrjfWKCjThDu6gva4ZJKg7s5FYrC8+pu6JKkitwFv7B/fnCefG+4fVXi8FqMhkwWlcA==" workbookSaltValue="B/G2C7MHALn3OWKdUWpfIw==" workbookSpinCount="100000" lockStructure="1"/>
  <bookViews>
    <workbookView xWindow="320" yWindow="390" windowWidth="36600" windowHeight="18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L11" i="1" s="1"/>
  <c r="L12" i="1" s="1"/>
  <c r="L8" i="1"/>
  <c r="L7" i="1"/>
</calcChain>
</file>

<file path=xl/sharedStrings.xml><?xml version="1.0" encoding="utf-8"?>
<sst xmlns="http://schemas.openxmlformats.org/spreadsheetml/2006/main" count="116" uniqueCount="69">
  <si>
    <t>官网</t>
    <phoneticPr fontId="3" type="noConversion"/>
  </si>
  <si>
    <t>公司</t>
    <phoneticPr fontId="3" type="noConversion"/>
  </si>
  <si>
    <t>机房等级</t>
    <phoneticPr fontId="3" type="noConversion"/>
  </si>
  <si>
    <t>地理位置</t>
    <phoneticPr fontId="3" type="noConversion"/>
  </si>
  <si>
    <t>AS号码</t>
    <phoneticPr fontId="3" type="noConversion"/>
  </si>
  <si>
    <t>机器规格</t>
    <phoneticPr fontId="3" type="noConversion"/>
  </si>
  <si>
    <t>机房线路</t>
    <phoneticPr fontId="3" type="noConversion"/>
  </si>
  <si>
    <t>单机防御</t>
    <phoneticPr fontId="3" type="noConversion"/>
  </si>
  <si>
    <t>电流</t>
    <phoneticPr fontId="3" type="noConversion"/>
  </si>
  <si>
    <t>带宽</t>
    <phoneticPr fontId="3" type="noConversion"/>
  </si>
  <si>
    <t>IP数量</t>
    <phoneticPr fontId="3" type="noConversion"/>
  </si>
  <si>
    <t>价格/月</t>
    <phoneticPr fontId="3" type="noConversion"/>
  </si>
  <si>
    <t xml:space="preserve">备注 </t>
    <phoneticPr fontId="3" type="noConversion"/>
  </si>
  <si>
    <t>计算</t>
    <phoneticPr fontId="3" type="noConversion"/>
  </si>
  <si>
    <t>端口</t>
    <phoneticPr fontId="3" type="noConversion"/>
  </si>
  <si>
    <t>湖北飞讯网络有限公司</t>
    <phoneticPr fontId="3" type="noConversion"/>
  </si>
  <si>
    <t>T3+</t>
    <phoneticPr fontId="3" type="noConversion"/>
  </si>
  <si>
    <t>湖北省 十堰市</t>
    <phoneticPr fontId="3" type="noConversion"/>
  </si>
  <si>
    <t>AS146817</t>
    <phoneticPr fontId="3" type="noConversion"/>
  </si>
  <si>
    <t>1U</t>
    <phoneticPr fontId="3" type="noConversion"/>
  </si>
  <si>
    <t>BGP</t>
    <phoneticPr fontId="3" type="noConversion"/>
  </si>
  <si>
    <t>100G</t>
    <phoneticPr fontId="3" type="noConversion"/>
  </si>
  <si>
    <t>550W</t>
    <phoneticPr fontId="3" type="noConversion"/>
  </si>
  <si>
    <t>30M</t>
    <phoneticPr fontId="3" type="noConversion"/>
  </si>
  <si>
    <t>无</t>
    <phoneticPr fontId="3" type="noConversion"/>
  </si>
  <si>
    <t>www.iprr.cn</t>
    <phoneticPr fontId="3" type="noConversion"/>
  </si>
  <si>
    <t>成都小人物科技有限公司</t>
    <phoneticPr fontId="3" type="noConversion"/>
  </si>
  <si>
    <t>T4</t>
    <phoneticPr fontId="3" type="noConversion"/>
  </si>
  <si>
    <t>四川省 成都市</t>
    <phoneticPr fontId="3" type="noConversion"/>
  </si>
  <si>
    <t>电信(非BGP)</t>
    <phoneticPr fontId="3" type="noConversion"/>
  </si>
  <si>
    <t>120G</t>
    <phoneticPr fontId="3" type="noConversion"/>
  </si>
  <si>
    <t>1A</t>
    <phoneticPr fontId="3" type="noConversion"/>
  </si>
  <si>
    <t>10M</t>
    <phoneticPr fontId="3" type="noConversion"/>
  </si>
  <si>
    <r>
      <t xml:space="preserve">机柜1U-&gt;2U+100
机柜2U-&gt;4U +300
增加10M带宽+100元(带宽超过1G价格另谈)
不继承原套餐信息)
新增120G的IP+70
</t>
    </r>
    <r>
      <rPr>
        <sz val="11"/>
        <color rgb="FFFF0000"/>
        <rFont val="等线"/>
        <family val="3"/>
        <charset val="134"/>
        <scheme val="minor"/>
      </rPr>
      <t>新增200G的IP+800 （加8个以上 每个 600）
如果300G的IP+2400 （加8个以上 每个 1800）</t>
    </r>
    <r>
      <rPr>
        <sz val="11"/>
        <color theme="1"/>
        <rFont val="等线"/>
        <family val="2"/>
        <scheme val="minor"/>
      </rPr>
      <t xml:space="preserve">
增加1A电流  +200</t>
    </r>
    <phoneticPr fontId="3" type="noConversion"/>
  </si>
  <si>
    <t>200G</t>
    <phoneticPr fontId="3" type="noConversion"/>
  </si>
  <si>
    <t>300G</t>
    <phoneticPr fontId="3" type="noConversion"/>
  </si>
  <si>
    <t>T3</t>
    <phoneticPr fontId="3" type="noConversion"/>
  </si>
  <si>
    <t>适合做 服务器运营商</t>
    <phoneticPr fontId="3" type="noConversion"/>
  </si>
  <si>
    <r>
      <t xml:space="preserve">机柜1U-&gt;2U+100
机柜2U-&gt;4U +300
</t>
    </r>
    <r>
      <rPr>
        <b/>
        <sz val="11"/>
        <color rgb="FFFF0000"/>
        <rFont val="等线"/>
        <family val="3"/>
        <charset val="134"/>
        <scheme val="minor"/>
      </rPr>
      <t xml:space="preserve">新增120G的IP+45
</t>
    </r>
    <r>
      <rPr>
        <sz val="11"/>
        <color theme="1"/>
        <rFont val="等线"/>
        <family val="2"/>
        <scheme val="minor"/>
      </rPr>
      <t>增加10M带宽+90元(带宽超过300M,价格8/M)
增加1A电流  +200</t>
    </r>
    <phoneticPr fontId="3" type="noConversion"/>
  </si>
  <si>
    <t>www.wy.cn
www.wcloud.com</t>
    <phoneticPr fontId="3" type="noConversion"/>
  </si>
  <si>
    <t>广东唯一网络科技有限公司</t>
    <phoneticPr fontId="3" type="noConversion"/>
  </si>
  <si>
    <t>华东 福建省 厦门市</t>
    <phoneticPr fontId="3" type="noConversion"/>
  </si>
  <si>
    <t>待确认</t>
    <phoneticPr fontId="3" type="noConversion"/>
  </si>
  <si>
    <t>10A</t>
    <phoneticPr fontId="3" type="noConversion"/>
  </si>
  <si>
    <t>未知</t>
    <phoneticPr fontId="3" type="noConversion"/>
  </si>
  <si>
    <t>华南 广东省 东莞市</t>
    <phoneticPr fontId="3" type="noConversion"/>
  </si>
  <si>
    <t>www.nbgaofang.com</t>
    <phoneticPr fontId="3" type="noConversion"/>
  </si>
  <si>
    <t>宁波卓智创新网络科技有限公司</t>
    <phoneticPr fontId="3" type="noConversion"/>
  </si>
  <si>
    <t>浙江省  宁波市</t>
    <phoneticPr fontId="3" type="noConversion"/>
  </si>
  <si>
    <t>AS131539</t>
    <phoneticPr fontId="3" type="noConversion"/>
  </si>
  <si>
    <t>50M</t>
    <phoneticPr fontId="3" type="noConversion"/>
  </si>
  <si>
    <r>
      <t>只能</t>
    </r>
    <r>
      <rPr>
        <sz val="11"/>
        <color rgb="FFFF0000"/>
        <rFont val="等线"/>
        <family val="3"/>
        <charset val="134"/>
        <scheme val="minor"/>
      </rPr>
      <t>年付</t>
    </r>
    <r>
      <rPr>
        <sz val="11"/>
        <color theme="1"/>
        <rFont val="等线"/>
        <family val="2"/>
        <scheme val="minor"/>
      </rPr>
      <t>托管，不接受单月</t>
    </r>
    <phoneticPr fontId="3" type="noConversion"/>
  </si>
  <si>
    <t>增加1U机柜+200元</t>
  </si>
  <si>
    <t>封VPN端口</t>
    <phoneticPr fontId="3" type="noConversion"/>
  </si>
  <si>
    <t>1U-&gt;2U机柜+200元</t>
  </si>
  <si>
    <t>2U-&gt;4U机柜+400元</t>
    <phoneticPr fontId="3" type="noConversion"/>
  </si>
  <si>
    <t>400G</t>
    <phoneticPr fontId="3" type="noConversion"/>
  </si>
  <si>
    <t>增加10M带宽+150元</t>
    <phoneticPr fontId="3" type="noConversion"/>
  </si>
  <si>
    <t>500G~1.5TB</t>
    <phoneticPr fontId="3" type="noConversion"/>
  </si>
  <si>
    <r>
      <t>新增IP+150元(</t>
    </r>
    <r>
      <rPr>
        <sz val="11"/>
        <color rgb="FFFF0000"/>
        <rFont val="等线"/>
        <family val="3"/>
        <charset val="134"/>
        <scheme val="minor"/>
      </rPr>
      <t>不继承原套餐，共享带宽不共享防御</t>
    </r>
    <r>
      <rPr>
        <sz val="11"/>
        <color theme="1"/>
        <rFont val="等线"/>
        <family val="2"/>
        <scheme val="minor"/>
      </rPr>
      <t>)</t>
    </r>
    <phoneticPr fontId="3" type="noConversion"/>
  </si>
  <si>
    <t xml:space="preserve">0G </t>
    <phoneticPr fontId="3" type="noConversion"/>
  </si>
  <si>
    <t>0G</t>
    <phoneticPr fontId="3" type="noConversion"/>
  </si>
  <si>
    <t>机柜1U-&gt;2U+100
机柜2U-&gt;4U+300
增加10M带宽+580元
新增的IP+60</t>
    <phoneticPr fontId="3" type="noConversion"/>
  </si>
  <si>
    <t>机柜1U-&gt;2U+100
机柜2U-&gt;4U+300
增加10M带宽+400元
新增的IP+60</t>
    <phoneticPr fontId="3" type="noConversion"/>
  </si>
  <si>
    <t>BAT合作大厂
50+机房一手资源(待验证)??</t>
    <phoneticPr fontId="3" type="noConversion"/>
  </si>
  <si>
    <t>高度定制策略</t>
    <phoneticPr fontId="3" type="noConversion"/>
  </si>
  <si>
    <r>
      <t xml:space="preserve">1U-&gt;2U机柜+200元
2U-&gt;4U机柜+800元
</t>
    </r>
    <r>
      <rPr>
        <sz val="11"/>
        <color theme="1"/>
        <rFont val="等线"/>
        <family val="3"/>
        <charset val="134"/>
        <scheme val="minor"/>
      </rPr>
      <t>增加10M带宽+200元</t>
    </r>
    <r>
      <rPr>
        <sz val="11"/>
        <color theme="1"/>
        <rFont val="等线"/>
        <family val="2"/>
        <scheme val="minor"/>
      </rPr>
      <t xml:space="preserve">
增加1A电流(220W)+300
新增的IP+100</t>
    </r>
    <phoneticPr fontId="3" type="noConversion"/>
  </si>
  <si>
    <t>四川省 德阳市</t>
    <phoneticPr fontId="3" type="noConversion"/>
  </si>
  <si>
    <t>www.fxas.cn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</si>
</sst>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u/>
      <sz val="11"/>
      <color theme="10"/>
      <name val="等线"/>
      <family val="2"/>
      <scheme val="minor"/>
    </font>
    <font>
      <b/>
      <sz val="15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1"/>
      <color rgb="FFFF0000"/>
      <name val="等线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8E0D2"/>
        <bgColor indexed="64"/>
      </patternFill>
    </fill>
    <fill>
      <patternFill patternType="solid">
        <fgColor rgb="FFBBD0FF"/>
        <bgColor indexed="64"/>
      </patternFill>
    </fill>
    <fill>
      <patternFill patternType="solid">
        <fgColor rgb="FFE4C1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BEC7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8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26" xfId="0" applyFill="1" applyBorder="1" applyAlignment="1">
      <alignment horizontal="left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left" vertical="center"/>
    </xf>
    <xf numFmtId="0" fontId="0" fillId="6" borderId="22" xfId="0" applyFill="1" applyBorder="1" applyAlignment="1">
      <alignment horizontal="center" vertical="center"/>
    </xf>
    <xf numFmtId="0" fontId="0" fillId="6" borderId="27" xfId="0" applyFill="1" applyBorder="1" applyAlignment="1">
      <alignment horizontal="left" vertical="center"/>
    </xf>
    <xf numFmtId="0" fontId="0" fillId="4" borderId="6" xfId="0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0" fontId="0" fillId="4" borderId="9" xfId="0" applyFill="1" applyBorder="1" applyAlignment="1">
      <alignment horizontal="left" vertical="center" wrapText="1"/>
    </xf>
    <xf numFmtId="0" fontId="0" fillId="4" borderId="29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 wrapText="1"/>
    </xf>
    <xf numFmtId="0" fontId="8" fillId="6" borderId="22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1" fillId="4" borderId="5" xfId="1" applyFill="1" applyBorder="1" applyAlignment="1">
      <alignment horizontal="left" vertical="center" wrapText="1"/>
    </xf>
    <xf numFmtId="0" fontId="1" fillId="4" borderId="28" xfId="1" applyFill="1" applyBorder="1" applyAlignment="1">
      <alignment horizontal="left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1" fillId="6" borderId="24" xfId="1" applyFill="1" applyBorder="1" applyAlignment="1">
      <alignment horizontal="left" vertical="center"/>
    </xf>
    <xf numFmtId="0" fontId="1" fillId="6" borderId="20" xfId="1" applyFill="1" applyBorder="1" applyAlignment="1">
      <alignment horizontal="left" vertical="center"/>
    </xf>
    <xf numFmtId="0" fontId="1" fillId="6" borderId="21" xfId="1" applyFill="1" applyBorder="1" applyAlignment="1">
      <alignment horizontal="left" vertical="center"/>
    </xf>
    <xf numFmtId="0" fontId="0" fillId="6" borderId="25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" fillId="3" borderId="5" xfId="1" applyFill="1" applyBorder="1" applyAlignment="1">
      <alignment horizontal="left" vertical="center"/>
    </xf>
    <xf numFmtId="0" fontId="1" fillId="3" borderId="10" xfId="1" applyFill="1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bgaofang.com/" TargetMode="External"/><Relationship Id="rId2" Type="http://schemas.openxmlformats.org/officeDocument/2006/relationships/hyperlink" Target="http://www.wy.cn/" TargetMode="External"/><Relationship Id="rId1" Type="http://schemas.openxmlformats.org/officeDocument/2006/relationships/hyperlink" Target="http://www.iprr.cn/" TargetMode="External"/><Relationship Id="rId4" Type="http://schemas.openxmlformats.org/officeDocument/2006/relationships/hyperlink" Target="http://www.fxas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tabSelected="1" zoomScale="160" zoomScaleNormal="160" workbookViewId="0">
      <selection activeCell="A15" sqref="A15"/>
    </sheetView>
  </sheetViews>
  <sheetFormatPr defaultColWidth="8.6640625" defaultRowHeight="14" x14ac:dyDescent="0.3"/>
  <cols>
    <col min="1" max="1" width="25.4140625" style="7" customWidth="1"/>
    <col min="2" max="2" width="30.58203125" style="7" customWidth="1"/>
    <col min="3" max="3" width="15.58203125" style="7" customWidth="1"/>
    <col min="4" max="4" width="20.4140625" style="7" customWidth="1"/>
    <col min="5" max="5" width="10.25" style="7" customWidth="1"/>
    <col min="6" max="6" width="12" style="7" customWidth="1"/>
    <col min="7" max="7" width="13.75" style="7" customWidth="1"/>
    <col min="8" max="8" width="15.4140625" style="7" customWidth="1"/>
    <col min="9" max="9" width="8.6640625" style="7"/>
    <col min="10" max="10" width="11.33203125" style="7" customWidth="1"/>
    <col min="11" max="11" width="8.6640625" style="7"/>
    <col min="12" max="12" width="11.1640625" style="7" customWidth="1"/>
    <col min="13" max="13" width="27.08203125" style="7" customWidth="1"/>
    <col min="14" max="14" width="47" style="7" customWidth="1"/>
    <col min="15" max="15" width="35.4140625" style="7" customWidth="1"/>
    <col min="16" max="16384" width="8.6640625" style="7"/>
  </cols>
  <sheetData>
    <row r="1" spans="1:28" s="1" customFormat="1" ht="19.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28" ht="70.5" thickBot="1" x14ac:dyDescent="0.35">
      <c r="A2" s="2" t="s">
        <v>68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21</v>
      </c>
      <c r="I2" s="3" t="s">
        <v>22</v>
      </c>
      <c r="J2" s="3" t="s">
        <v>23</v>
      </c>
      <c r="K2" s="3">
        <v>1</v>
      </c>
      <c r="L2" s="3">
        <v>650</v>
      </c>
      <c r="M2" s="4"/>
      <c r="N2" s="5" t="s">
        <v>66</v>
      </c>
      <c r="O2" s="6" t="s">
        <v>24</v>
      </c>
    </row>
    <row r="3" spans="1:28" s="10" customFormat="1" ht="20" customHeight="1" x14ac:dyDescent="0.3">
      <c r="A3" s="55" t="s">
        <v>25</v>
      </c>
      <c r="B3" s="57" t="s">
        <v>26</v>
      </c>
      <c r="C3" s="59" t="s">
        <v>27</v>
      </c>
      <c r="D3" s="62" t="s">
        <v>28</v>
      </c>
      <c r="E3" s="62" t="s">
        <v>24</v>
      </c>
      <c r="F3" s="9" t="s">
        <v>19</v>
      </c>
      <c r="G3" s="9" t="s">
        <v>29</v>
      </c>
      <c r="H3" s="9" t="s">
        <v>30</v>
      </c>
      <c r="I3" s="9" t="s">
        <v>31</v>
      </c>
      <c r="J3" s="9" t="s">
        <v>32</v>
      </c>
      <c r="K3" s="9">
        <v>1</v>
      </c>
      <c r="L3" s="9">
        <v>520</v>
      </c>
      <c r="M3" s="57"/>
      <c r="N3" s="50" t="s">
        <v>33</v>
      </c>
      <c r="O3" s="53" t="s">
        <v>24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12" customFormat="1" ht="20" customHeight="1" x14ac:dyDescent="0.3">
      <c r="A4" s="56"/>
      <c r="B4" s="58"/>
      <c r="C4" s="60"/>
      <c r="D4" s="63"/>
      <c r="E4" s="63"/>
      <c r="F4" s="11" t="s">
        <v>19</v>
      </c>
      <c r="G4" s="11" t="s">
        <v>29</v>
      </c>
      <c r="H4" s="11" t="s">
        <v>34</v>
      </c>
      <c r="I4" s="11" t="s">
        <v>31</v>
      </c>
      <c r="J4" s="11" t="s">
        <v>32</v>
      </c>
      <c r="K4" s="11">
        <v>1</v>
      </c>
      <c r="L4" s="11">
        <v>1320</v>
      </c>
      <c r="M4" s="58"/>
      <c r="N4" s="51"/>
      <c r="O4" s="54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s="12" customFormat="1" ht="14.5" thickBot="1" x14ac:dyDescent="0.35">
      <c r="A5" s="56"/>
      <c r="B5" s="58"/>
      <c r="C5" s="61"/>
      <c r="D5" s="64"/>
      <c r="E5" s="64"/>
      <c r="F5" s="13" t="s">
        <v>19</v>
      </c>
      <c r="G5" s="13" t="s">
        <v>29</v>
      </c>
      <c r="H5" s="13" t="s">
        <v>35</v>
      </c>
      <c r="I5" s="13" t="s">
        <v>31</v>
      </c>
      <c r="J5" s="13" t="s">
        <v>32</v>
      </c>
      <c r="K5" s="13">
        <v>1</v>
      </c>
      <c r="L5" s="13">
        <v>2920</v>
      </c>
      <c r="M5" s="65"/>
      <c r="N5" s="52"/>
      <c r="O5" s="54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ht="70.5" thickBot="1" x14ac:dyDescent="0.35">
      <c r="A6" s="56"/>
      <c r="B6" s="58"/>
      <c r="C6" s="8" t="s">
        <v>36</v>
      </c>
      <c r="D6" s="8" t="s">
        <v>67</v>
      </c>
      <c r="E6" s="8" t="s">
        <v>24</v>
      </c>
      <c r="F6" s="8" t="s">
        <v>19</v>
      </c>
      <c r="G6" s="8" t="s">
        <v>29</v>
      </c>
      <c r="H6" s="8" t="s">
        <v>30</v>
      </c>
      <c r="I6" s="8" t="s">
        <v>31</v>
      </c>
      <c r="J6" s="8" t="s">
        <v>32</v>
      </c>
      <c r="K6" s="8">
        <v>1</v>
      </c>
      <c r="L6" s="8">
        <v>400</v>
      </c>
      <c r="M6" s="8" t="s">
        <v>37</v>
      </c>
      <c r="N6" s="14" t="s">
        <v>38</v>
      </c>
      <c r="O6" s="54"/>
    </row>
    <row r="7" spans="1:28" ht="62" customHeight="1" thickBot="1" x14ac:dyDescent="0.35">
      <c r="A7" s="34" t="s">
        <v>39</v>
      </c>
      <c r="B7" s="32" t="s">
        <v>40</v>
      </c>
      <c r="C7" s="32" t="s">
        <v>16</v>
      </c>
      <c r="D7" s="24" t="s">
        <v>41</v>
      </c>
      <c r="E7" s="23" t="s">
        <v>42</v>
      </c>
      <c r="F7" s="15" t="s">
        <v>19</v>
      </c>
      <c r="G7" s="15" t="s">
        <v>20</v>
      </c>
      <c r="H7" s="16" t="s">
        <v>61</v>
      </c>
      <c r="I7" s="15" t="s">
        <v>43</v>
      </c>
      <c r="J7" s="15">
        <v>10</v>
      </c>
      <c r="K7" s="15">
        <v>1</v>
      </c>
      <c r="L7" s="15">
        <f>400+580+60</f>
        <v>1040</v>
      </c>
      <c r="M7" s="36" t="s">
        <v>64</v>
      </c>
      <c r="N7" s="25" t="s">
        <v>62</v>
      </c>
      <c r="O7" s="38" t="s">
        <v>44</v>
      </c>
    </row>
    <row r="8" spans="1:28" ht="66" customHeight="1" thickBot="1" x14ac:dyDescent="0.35">
      <c r="A8" s="35"/>
      <c r="B8" s="33"/>
      <c r="C8" s="33"/>
      <c r="D8" s="26" t="s">
        <v>45</v>
      </c>
      <c r="E8" s="27" t="s">
        <v>42</v>
      </c>
      <c r="F8" s="28" t="s">
        <v>19</v>
      </c>
      <c r="G8" s="28" t="s">
        <v>20</v>
      </c>
      <c r="H8" s="29" t="s">
        <v>60</v>
      </c>
      <c r="I8" s="28" t="s">
        <v>43</v>
      </c>
      <c r="J8" s="28">
        <v>10</v>
      </c>
      <c r="K8" s="28">
        <v>1</v>
      </c>
      <c r="L8" s="28">
        <f>400+400+60</f>
        <v>860</v>
      </c>
      <c r="M8" s="37"/>
      <c r="N8" s="30" t="s">
        <v>63</v>
      </c>
      <c r="O8" s="39"/>
    </row>
    <row r="9" spans="1:28" x14ac:dyDescent="0.3">
      <c r="A9" s="42" t="s">
        <v>46</v>
      </c>
      <c r="B9" s="45" t="s">
        <v>47</v>
      </c>
      <c r="C9" s="45" t="s">
        <v>16</v>
      </c>
      <c r="D9" s="45" t="s">
        <v>48</v>
      </c>
      <c r="E9" s="48" t="s">
        <v>49</v>
      </c>
      <c r="F9" s="17" t="s">
        <v>19</v>
      </c>
      <c r="G9" s="17" t="s">
        <v>20</v>
      </c>
      <c r="H9" s="17" t="s">
        <v>21</v>
      </c>
      <c r="I9" s="17" t="s">
        <v>43</v>
      </c>
      <c r="J9" s="17" t="s">
        <v>50</v>
      </c>
      <c r="K9" s="17">
        <v>1</v>
      </c>
      <c r="L9" s="17">
        <v>800</v>
      </c>
      <c r="M9" s="45" t="s">
        <v>51</v>
      </c>
      <c r="N9" s="18" t="s">
        <v>52</v>
      </c>
      <c r="O9" s="40" t="s">
        <v>53</v>
      </c>
    </row>
    <row r="10" spans="1:28" x14ac:dyDescent="0.3">
      <c r="A10" s="43"/>
      <c r="B10" s="46"/>
      <c r="C10" s="46"/>
      <c r="D10" s="46"/>
      <c r="E10" s="48"/>
      <c r="F10" s="19" t="s">
        <v>19</v>
      </c>
      <c r="G10" s="19" t="s">
        <v>20</v>
      </c>
      <c r="H10" s="19" t="s">
        <v>34</v>
      </c>
      <c r="I10" s="19" t="s">
        <v>43</v>
      </c>
      <c r="J10" s="19" t="s">
        <v>50</v>
      </c>
      <c r="K10" s="19">
        <v>1</v>
      </c>
      <c r="L10" s="19">
        <f>800+600</f>
        <v>1400</v>
      </c>
      <c r="M10" s="46"/>
      <c r="N10" s="20" t="s">
        <v>54</v>
      </c>
      <c r="O10" s="40"/>
    </row>
    <row r="11" spans="1:28" x14ac:dyDescent="0.3">
      <c r="A11" s="43"/>
      <c r="B11" s="46"/>
      <c r="C11" s="46"/>
      <c r="D11" s="46"/>
      <c r="E11" s="48"/>
      <c r="F11" s="19" t="s">
        <v>19</v>
      </c>
      <c r="G11" s="19" t="s">
        <v>20</v>
      </c>
      <c r="H11" s="19" t="s">
        <v>35</v>
      </c>
      <c r="I11" s="19" t="s">
        <v>43</v>
      </c>
      <c r="J11" s="19" t="s">
        <v>50</v>
      </c>
      <c r="K11" s="19">
        <v>1</v>
      </c>
      <c r="L11" s="19">
        <f>L10+1000</f>
        <v>2400</v>
      </c>
      <c r="M11" s="46"/>
      <c r="N11" s="20" t="s">
        <v>55</v>
      </c>
      <c r="O11" s="40"/>
    </row>
    <row r="12" spans="1:28" x14ac:dyDescent="0.3">
      <c r="A12" s="43"/>
      <c r="B12" s="46"/>
      <c r="C12" s="46"/>
      <c r="D12" s="46"/>
      <c r="E12" s="48"/>
      <c r="F12" s="19" t="s">
        <v>19</v>
      </c>
      <c r="G12" s="19" t="s">
        <v>20</v>
      </c>
      <c r="H12" s="19" t="s">
        <v>56</v>
      </c>
      <c r="I12" s="19" t="s">
        <v>43</v>
      </c>
      <c r="J12" s="19" t="s">
        <v>50</v>
      </c>
      <c r="K12" s="19">
        <v>1</v>
      </c>
      <c r="L12" s="19">
        <f>L11+1400</f>
        <v>3800</v>
      </c>
      <c r="M12" s="46"/>
      <c r="N12" s="20" t="s">
        <v>57</v>
      </c>
      <c r="O12" s="40"/>
    </row>
    <row r="13" spans="1:28" ht="14.5" thickBot="1" x14ac:dyDescent="0.35">
      <c r="A13" s="44"/>
      <c r="B13" s="47"/>
      <c r="C13" s="47"/>
      <c r="D13" s="47"/>
      <c r="E13" s="49"/>
      <c r="F13" s="21" t="s">
        <v>19</v>
      </c>
      <c r="G13" s="21" t="s">
        <v>20</v>
      </c>
      <c r="H13" s="21" t="s">
        <v>58</v>
      </c>
      <c r="I13" s="21" t="s">
        <v>43</v>
      </c>
      <c r="J13" s="21" t="s">
        <v>50</v>
      </c>
      <c r="K13" s="21">
        <v>1</v>
      </c>
      <c r="L13" s="31" t="s">
        <v>65</v>
      </c>
      <c r="M13" s="47"/>
      <c r="N13" s="22" t="s">
        <v>59</v>
      </c>
      <c r="O13" s="41"/>
    </row>
  </sheetData>
  <sheetProtection formatCells="0" formatColumns="0" formatRows="0" insertColumns="0" insertRows="0" insertHyperlinks="0" deleteColumns="0" deleteRows="0" pivotTables="0"/>
  <mergeCells count="20">
    <mergeCell ref="N3:N5"/>
    <mergeCell ref="O3:O6"/>
    <mergeCell ref="A3:A6"/>
    <mergeCell ref="B3:B6"/>
    <mergeCell ref="C3:C5"/>
    <mergeCell ref="D3:D5"/>
    <mergeCell ref="E3:E5"/>
    <mergeCell ref="M3:M5"/>
    <mergeCell ref="O9:O13"/>
    <mergeCell ref="A9:A13"/>
    <mergeCell ref="B9:B13"/>
    <mergeCell ref="C9:C13"/>
    <mergeCell ref="D9:D13"/>
    <mergeCell ref="E9:E13"/>
    <mergeCell ref="M9:M13"/>
    <mergeCell ref="C7:C8"/>
    <mergeCell ref="B7:B8"/>
    <mergeCell ref="A7:A8"/>
    <mergeCell ref="M7:M8"/>
    <mergeCell ref="O7:O8"/>
  </mergeCells>
  <phoneticPr fontId="3" type="noConversion"/>
  <hyperlinks>
    <hyperlink ref="A3" r:id="rId1" xr:uid="{5A428FD2-CA29-4F00-AEA6-4C66A75A83DE}"/>
    <hyperlink ref="A7" r:id="rId2" display="www.wy.cn" xr:uid="{4A9346BD-FB53-47E7-BD39-E1EAE010B33A}"/>
    <hyperlink ref="A9" r:id="rId3" xr:uid="{C79704DC-179D-409F-9FD4-9B1F56BC6544}"/>
    <hyperlink ref="A2" r:id="rId4" xr:uid="{42AD43C0-6364-477B-95F8-856F4FD046E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2025-08-29T11:37:21Z</dcterms:modified>
</cp:coreProperties>
</file>